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7365"/>
  </bookViews>
  <sheets>
    <sheet name="Rates" sheetId="1" r:id="rId1"/>
    <sheet name="OneTimeTest" sheetId="2" r:id="rId2"/>
  </sheets>
  <calcPr calcId="125725"/>
</workbook>
</file>

<file path=xl/calcChain.xml><?xml version="1.0" encoding="utf-8"?>
<calcChain xmlns="http://schemas.openxmlformats.org/spreadsheetml/2006/main">
  <c r="H55" i="1"/>
  <c r="I55" s="1"/>
  <c r="H54"/>
  <c r="J54" s="1"/>
  <c r="H53"/>
  <c r="I53" s="1"/>
  <c r="H52"/>
  <c r="J52" s="1"/>
  <c r="H49"/>
  <c r="I49" s="1"/>
  <c r="H48"/>
  <c r="J48" s="1"/>
  <c r="H47"/>
  <c r="I47" s="1"/>
  <c r="I46"/>
  <c r="H46"/>
  <c r="J46" s="1"/>
  <c r="H43"/>
  <c r="I43" s="1"/>
  <c r="H42"/>
  <c r="J42" s="1"/>
  <c r="H41"/>
  <c r="I41" s="1"/>
  <c r="H40"/>
  <c r="J40" s="1"/>
  <c r="H37"/>
  <c r="I37" s="1"/>
  <c r="H36"/>
  <c r="J36" s="1"/>
  <c r="H35"/>
  <c r="I35" s="1"/>
  <c r="H34"/>
  <c r="J34" s="1"/>
  <c r="H31"/>
  <c r="I31" s="1"/>
  <c r="H30"/>
  <c r="J30" s="1"/>
  <c r="H29"/>
  <c r="I29" s="1"/>
  <c r="H28"/>
  <c r="J28" s="1"/>
  <c r="H25"/>
  <c r="I25" s="1"/>
  <c r="H24"/>
  <c r="J24" s="1"/>
  <c r="H23"/>
  <c r="I23" s="1"/>
  <c r="H22"/>
  <c r="J22" s="1"/>
  <c r="H19"/>
  <c r="I19" s="1"/>
  <c r="I18"/>
  <c r="H18"/>
  <c r="J18" s="1"/>
  <c r="H17"/>
  <c r="I17" s="1"/>
  <c r="H16"/>
  <c r="J16" s="1"/>
  <c r="H13"/>
  <c r="I13" s="1"/>
  <c r="H12"/>
  <c r="J12" s="1"/>
  <c r="H11"/>
  <c r="I11" s="1"/>
  <c r="H10"/>
  <c r="J10" s="1"/>
  <c r="H5"/>
  <c r="J5" s="1"/>
  <c r="H6"/>
  <c r="J6" s="1"/>
  <c r="H7"/>
  <c r="J7" s="1"/>
  <c r="H4"/>
  <c r="J4" s="1"/>
  <c r="I12" l="1"/>
  <c r="I36"/>
  <c r="I4"/>
  <c r="I52"/>
  <c r="I6"/>
  <c r="I7"/>
  <c r="I5"/>
  <c r="I10"/>
  <c r="I16"/>
  <c r="I34"/>
  <c r="I42"/>
  <c r="I48"/>
  <c r="I54"/>
  <c r="J53"/>
  <c r="J55"/>
  <c r="J47"/>
  <c r="J49"/>
  <c r="I40"/>
  <c r="J41"/>
  <c r="J43"/>
  <c r="J35"/>
  <c r="J37"/>
  <c r="I30"/>
  <c r="I28"/>
  <c r="I24"/>
  <c r="I22"/>
  <c r="J31"/>
  <c r="J29"/>
  <c r="J23"/>
  <c r="J25"/>
  <c r="J17"/>
  <c r="J19"/>
  <c r="J13"/>
  <c r="J11"/>
</calcChain>
</file>

<file path=xl/sharedStrings.xml><?xml version="1.0" encoding="utf-8"?>
<sst xmlns="http://schemas.openxmlformats.org/spreadsheetml/2006/main" count="218" uniqueCount="43">
  <si>
    <t>Time (min)</t>
  </si>
  <si>
    <t>Treatment</t>
  </si>
  <si>
    <t>Replicate</t>
  </si>
  <si>
    <t>Control</t>
  </si>
  <si>
    <t>Water</t>
  </si>
  <si>
    <t>Water/salt</t>
  </si>
  <si>
    <t>Total Volume (mL)</t>
  </si>
  <si>
    <t>Urine Flow Rate (ml/min)</t>
  </si>
  <si>
    <t>Nitrites</t>
  </si>
  <si>
    <t>pH</t>
  </si>
  <si>
    <t>Protein/Albumin</t>
  </si>
  <si>
    <t>Glucose</t>
  </si>
  <si>
    <t>Ketones</t>
  </si>
  <si>
    <t>Urobilinogen</t>
  </si>
  <si>
    <t>Bilirubin</t>
  </si>
  <si>
    <t>Blood/hemoglobin</t>
  </si>
  <si>
    <t>Chloride (mg/mL)</t>
  </si>
  <si>
    <t>9-point clinical evaluation</t>
  </si>
  <si>
    <t>Microscopic evaluation of urine sediment</t>
  </si>
  <si>
    <t>Red blood cells</t>
  </si>
  <si>
    <t>Comments if sediment evaluation is positive</t>
  </si>
  <si>
    <t>White blood cells</t>
  </si>
  <si>
    <t>Epithelial cells</t>
  </si>
  <si>
    <t>Bacterial cells</t>
  </si>
  <si>
    <t>Casts</t>
  </si>
  <si>
    <t>Crystals</t>
  </si>
  <si>
    <t>Total Solute Concentration mOsm/L</t>
  </si>
  <si>
    <t>Chloride Excretion Rate (mg/min)</t>
  </si>
  <si>
    <t>Total solute excretion rate (mOsm/min)</t>
  </si>
  <si>
    <t>neg</t>
  </si>
  <si>
    <t>pre</t>
  </si>
  <si>
    <t>Section</t>
  </si>
  <si>
    <t>water/salt</t>
  </si>
  <si>
    <t>water</t>
  </si>
  <si>
    <t>Negative</t>
  </si>
  <si>
    <t>Positive</t>
  </si>
  <si>
    <t>pos</t>
  </si>
  <si>
    <t>3 (Ca) at 400x</t>
  </si>
  <si>
    <t>4 (Ca) @ 400x</t>
  </si>
  <si>
    <t>5 (Ca) @ 400x</t>
  </si>
  <si>
    <t>control</t>
  </si>
  <si>
    <t>30 (Ca) @ 400x</t>
  </si>
  <si>
    <t>100 tyrosine @100x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</si>
</sst>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/>
    <xf numFmtId="0" fontId="2" fillId="5" borderId="0" xfId="0" applyFont="1" applyFill="1"/>
    <xf numFmtId="2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2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55"/>
  <sheetViews>
    <sheetView tabSelected="1" workbookViewId="0">
      <pane ySplit="1" topLeftCell="A2" activePane="bottomLeft" state="frozen"/>
      <selection pane="bottomLeft" activeCell="G19" sqref="G19"/>
    </sheetView>
  </sheetViews>
  <sheetFormatPr defaultRowHeight="15"/>
  <cols>
    <col min="1" max="1" width="13" style="1" customWidth="1"/>
    <col min="2" max="2" width="10.5703125" style="1" customWidth="1"/>
    <col min="3" max="3" width="10.7109375" style="1" customWidth="1"/>
    <col min="4" max="4" width="16.5703125" style="1" customWidth="1"/>
    <col min="5" max="5" width="12.85546875" style="1" customWidth="1"/>
    <col min="6" max="6" width="16.5703125" style="1" customWidth="1"/>
    <col min="7" max="7" width="32.85546875" style="1" customWidth="1"/>
    <col min="8" max="9" width="31.140625" style="5" customWidth="1"/>
    <col min="10" max="10" width="34.42578125" style="9" customWidth="1"/>
    <col min="16" max="16" width="13.42578125" customWidth="1"/>
  </cols>
  <sheetData>
    <row r="1" spans="1:38">
      <c r="A1" s="1" t="s">
        <v>1</v>
      </c>
      <c r="B1" s="1" t="s">
        <v>2</v>
      </c>
      <c r="C1" s="1" t="s">
        <v>0</v>
      </c>
      <c r="D1" s="1" t="s">
        <v>6</v>
      </c>
      <c r="E1" s="1" t="s">
        <v>9</v>
      </c>
      <c r="F1" s="1" t="s">
        <v>16</v>
      </c>
      <c r="G1" s="1" t="s">
        <v>26</v>
      </c>
      <c r="H1" s="5" t="s">
        <v>7</v>
      </c>
      <c r="I1" s="5" t="s">
        <v>27</v>
      </c>
      <c r="J1" s="8" t="s">
        <v>28</v>
      </c>
      <c r="K1" s="1"/>
      <c r="L1" s="1"/>
      <c r="M1" s="1"/>
      <c r="N1" s="1"/>
      <c r="O1" s="1"/>
      <c r="P1" s="1"/>
      <c r="Q1" s="1"/>
      <c r="R1" s="1"/>
    </row>
    <row r="2" spans="1:38">
      <c r="A2" s="1" t="s">
        <v>3</v>
      </c>
      <c r="B2" s="1">
        <v>1</v>
      </c>
      <c r="C2" s="1" t="s">
        <v>30</v>
      </c>
      <c r="D2" s="6"/>
      <c r="E2" s="6"/>
      <c r="F2" s="6"/>
      <c r="G2" s="6"/>
      <c r="H2" s="6"/>
      <c r="I2" s="6"/>
      <c r="J2" s="6"/>
      <c r="AJ2" s="7"/>
      <c r="AK2" s="7"/>
      <c r="AL2" s="7"/>
    </row>
    <row r="3" spans="1:38">
      <c r="A3" s="1" t="s">
        <v>3</v>
      </c>
      <c r="B3" s="1">
        <v>1</v>
      </c>
      <c r="C3" s="1">
        <v>0</v>
      </c>
      <c r="D3" s="1">
        <v>176</v>
      </c>
      <c r="E3" s="1">
        <v>5</v>
      </c>
      <c r="F3" s="1">
        <v>21</v>
      </c>
      <c r="G3" s="1">
        <v>971</v>
      </c>
      <c r="AJ3" s="7"/>
      <c r="AK3" s="7"/>
      <c r="AL3" s="7"/>
    </row>
    <row r="4" spans="1:38">
      <c r="A4" s="1" t="s">
        <v>3</v>
      </c>
      <c r="B4" s="1">
        <v>1</v>
      </c>
      <c r="C4" s="1">
        <v>30</v>
      </c>
      <c r="D4" s="1">
        <v>70</v>
      </c>
      <c r="E4" s="1">
        <v>5</v>
      </c>
      <c r="F4" s="1">
        <v>19</v>
      </c>
      <c r="G4" s="1">
        <v>954</v>
      </c>
      <c r="H4" s="5">
        <f>D4/30</f>
        <v>2.3333333333333335</v>
      </c>
      <c r="I4" s="5">
        <f>H4*F4</f>
        <v>44.333333333333336</v>
      </c>
      <c r="J4" s="9">
        <f>(H4*G4)/1000</f>
        <v>2.226</v>
      </c>
      <c r="AJ4" s="7"/>
      <c r="AK4" s="7"/>
      <c r="AL4" s="7"/>
    </row>
    <row r="5" spans="1:38">
      <c r="A5" s="1" t="s">
        <v>3</v>
      </c>
      <c r="B5" s="1">
        <v>1</v>
      </c>
      <c r="C5" s="1">
        <v>60</v>
      </c>
      <c r="D5" s="1">
        <v>16</v>
      </c>
      <c r="E5" s="1">
        <v>5</v>
      </c>
      <c r="F5" s="1">
        <v>21</v>
      </c>
      <c r="G5" s="1">
        <v>1021</v>
      </c>
      <c r="H5" s="5">
        <f t="shared" ref="H5:H7" si="0">D5/30</f>
        <v>0.53333333333333333</v>
      </c>
      <c r="I5" s="5">
        <f t="shared" ref="I5:I7" si="1">H5*F5</f>
        <v>11.2</v>
      </c>
      <c r="J5" s="9">
        <f t="shared" ref="J5:J7" si="2">(H5*G5)/1000</f>
        <v>0.54453333333333331</v>
      </c>
      <c r="AJ5" s="7"/>
      <c r="AK5" s="7"/>
      <c r="AL5" s="7"/>
    </row>
    <row r="6" spans="1:38">
      <c r="A6" s="1" t="s">
        <v>3</v>
      </c>
      <c r="B6" s="1">
        <v>1</v>
      </c>
      <c r="C6" s="1">
        <v>90</v>
      </c>
      <c r="D6" s="1">
        <v>24</v>
      </c>
      <c r="E6" s="1">
        <v>5</v>
      </c>
      <c r="F6" s="1">
        <v>21</v>
      </c>
      <c r="G6" s="1">
        <v>995</v>
      </c>
      <c r="H6" s="5">
        <f t="shared" si="0"/>
        <v>0.8</v>
      </c>
      <c r="I6" s="5">
        <f t="shared" si="1"/>
        <v>16.8</v>
      </c>
      <c r="J6" s="9">
        <f t="shared" si="2"/>
        <v>0.79600000000000004</v>
      </c>
    </row>
    <row r="7" spans="1:38">
      <c r="A7" s="1" t="s">
        <v>3</v>
      </c>
      <c r="B7" s="1">
        <v>1</v>
      </c>
      <c r="C7" s="1">
        <v>120</v>
      </c>
      <c r="D7" s="1">
        <v>17</v>
      </c>
      <c r="E7" s="1">
        <v>5</v>
      </c>
      <c r="F7" s="1">
        <v>20</v>
      </c>
      <c r="G7" s="1">
        <v>1005</v>
      </c>
      <c r="H7" s="5">
        <f t="shared" si="0"/>
        <v>0.56666666666666665</v>
      </c>
      <c r="I7" s="5">
        <f t="shared" si="1"/>
        <v>11.333333333333332</v>
      </c>
      <c r="J7" s="9">
        <f t="shared" si="2"/>
        <v>0.56950000000000001</v>
      </c>
    </row>
    <row r="8" spans="1:38">
      <c r="A8" s="1" t="s">
        <v>3</v>
      </c>
      <c r="B8" s="1">
        <v>2</v>
      </c>
      <c r="C8" s="1" t="s">
        <v>30</v>
      </c>
      <c r="D8" s="6"/>
      <c r="E8" s="6"/>
      <c r="F8" s="6"/>
      <c r="G8" s="6"/>
      <c r="H8" s="6"/>
      <c r="I8" s="6"/>
      <c r="J8" s="6"/>
    </row>
    <row r="9" spans="1:38">
      <c r="A9" s="1" t="s">
        <v>3</v>
      </c>
      <c r="B9" s="1">
        <v>2</v>
      </c>
      <c r="C9" s="1">
        <v>0</v>
      </c>
      <c r="D9" s="1">
        <v>72</v>
      </c>
      <c r="E9" s="1">
        <v>8</v>
      </c>
      <c r="F9" s="1">
        <v>11</v>
      </c>
      <c r="G9" s="1">
        <v>823</v>
      </c>
    </row>
    <row r="10" spans="1:38">
      <c r="A10" s="1" t="s">
        <v>3</v>
      </c>
      <c r="B10" s="1">
        <v>2</v>
      </c>
      <c r="C10" s="1">
        <v>30</v>
      </c>
      <c r="D10" s="1">
        <v>28</v>
      </c>
      <c r="E10" s="1">
        <v>7.5</v>
      </c>
      <c r="F10" s="1">
        <v>13</v>
      </c>
      <c r="G10" s="1">
        <v>871</v>
      </c>
      <c r="H10" s="5">
        <f>D10/30</f>
        <v>0.93333333333333335</v>
      </c>
      <c r="I10" s="5">
        <f>H10*F10</f>
        <v>12.133333333333333</v>
      </c>
      <c r="J10" s="9">
        <f>(H10*G10)/1000</f>
        <v>0.8129333333333334</v>
      </c>
    </row>
    <row r="11" spans="1:38">
      <c r="A11" s="1" t="s">
        <v>3</v>
      </c>
      <c r="B11" s="1">
        <v>2</v>
      </c>
      <c r="C11" s="1">
        <v>60</v>
      </c>
      <c r="D11" s="1">
        <v>26</v>
      </c>
      <c r="E11" s="1">
        <v>7</v>
      </c>
      <c r="F11" s="1">
        <v>18</v>
      </c>
      <c r="G11" s="1">
        <v>937</v>
      </c>
      <c r="H11" s="5">
        <f t="shared" ref="H11:H13" si="3">D11/30</f>
        <v>0.8666666666666667</v>
      </c>
      <c r="I11" s="5">
        <f t="shared" ref="I11:I13" si="4">H11*F11</f>
        <v>15.600000000000001</v>
      </c>
      <c r="J11" s="9">
        <f t="shared" ref="J11:J13" si="5">(H11*G11)/1000</f>
        <v>0.81206666666666671</v>
      </c>
    </row>
    <row r="12" spans="1:38">
      <c r="A12" s="1" t="s">
        <v>3</v>
      </c>
      <c r="B12" s="1">
        <v>2</v>
      </c>
      <c r="C12" s="1">
        <v>90</v>
      </c>
      <c r="D12" s="1">
        <v>28</v>
      </c>
      <c r="E12" s="1">
        <v>7</v>
      </c>
      <c r="F12" s="1">
        <v>22</v>
      </c>
      <c r="G12" s="1">
        <v>944</v>
      </c>
      <c r="H12" s="5">
        <f t="shared" si="3"/>
        <v>0.93333333333333335</v>
      </c>
      <c r="I12" s="5">
        <f t="shared" si="4"/>
        <v>20.533333333333335</v>
      </c>
      <c r="J12" s="9">
        <f t="shared" si="5"/>
        <v>0.88106666666666666</v>
      </c>
    </row>
    <row r="13" spans="1:38">
      <c r="A13" s="1" t="s">
        <v>3</v>
      </c>
      <c r="B13" s="1">
        <v>2</v>
      </c>
      <c r="C13" s="1">
        <v>120</v>
      </c>
      <c r="D13" s="1">
        <v>32</v>
      </c>
      <c r="E13" s="1">
        <v>6</v>
      </c>
      <c r="F13" s="1">
        <v>20</v>
      </c>
      <c r="G13" s="1">
        <v>978</v>
      </c>
      <c r="H13" s="5">
        <f t="shared" si="3"/>
        <v>1.0666666666666667</v>
      </c>
      <c r="I13" s="5">
        <f t="shared" si="4"/>
        <v>21.333333333333332</v>
      </c>
      <c r="J13" s="9">
        <f t="shared" si="5"/>
        <v>1.0432000000000001</v>
      </c>
    </row>
    <row r="14" spans="1:38">
      <c r="A14" s="1" t="s">
        <v>3</v>
      </c>
      <c r="B14" s="1">
        <v>3</v>
      </c>
      <c r="C14" s="1" t="s">
        <v>30</v>
      </c>
      <c r="D14" s="6"/>
      <c r="E14" s="6"/>
      <c r="F14" s="6"/>
      <c r="G14" s="6"/>
      <c r="H14" s="6"/>
      <c r="I14" s="6"/>
      <c r="J14" s="6"/>
    </row>
    <row r="15" spans="1:38">
      <c r="A15" s="1" t="s">
        <v>3</v>
      </c>
      <c r="B15" s="1">
        <v>3</v>
      </c>
      <c r="C15" s="1">
        <v>0</v>
      </c>
      <c r="D15" s="1">
        <v>62</v>
      </c>
      <c r="E15" s="1">
        <v>7.5</v>
      </c>
      <c r="F15" s="1">
        <v>8</v>
      </c>
      <c r="G15" s="1">
        <v>750</v>
      </c>
    </row>
    <row r="16" spans="1:38">
      <c r="A16" s="1" t="s">
        <v>3</v>
      </c>
      <c r="B16" s="1">
        <v>3</v>
      </c>
      <c r="C16" s="1">
        <v>30</v>
      </c>
      <c r="D16" s="1">
        <v>40</v>
      </c>
      <c r="E16" s="1">
        <v>7.5</v>
      </c>
      <c r="F16" s="1">
        <v>11</v>
      </c>
      <c r="G16" s="1">
        <v>824</v>
      </c>
      <c r="H16" s="5">
        <f>D16/30</f>
        <v>1.3333333333333333</v>
      </c>
      <c r="I16" s="5">
        <f>H16*F16</f>
        <v>14.666666666666666</v>
      </c>
      <c r="J16" s="9">
        <f>(H16*G16)/1000</f>
        <v>1.0986666666666665</v>
      </c>
    </row>
    <row r="17" spans="1:10">
      <c r="A17" s="1" t="s">
        <v>3</v>
      </c>
      <c r="B17" s="1">
        <v>3</v>
      </c>
      <c r="C17" s="1">
        <v>60</v>
      </c>
      <c r="D17" s="1">
        <v>33</v>
      </c>
      <c r="E17" s="1">
        <v>7.5</v>
      </c>
      <c r="F17" s="1">
        <v>12</v>
      </c>
      <c r="G17" s="1">
        <v>826</v>
      </c>
      <c r="H17" s="5">
        <f t="shared" ref="H17:H19" si="6">D17/30</f>
        <v>1.1000000000000001</v>
      </c>
      <c r="I17" s="5">
        <f t="shared" ref="I17:I19" si="7">H17*F17</f>
        <v>13.200000000000001</v>
      </c>
      <c r="J17" s="9">
        <f t="shared" ref="J17:J19" si="8">(H17*G17)/1000</f>
        <v>0.90860000000000007</v>
      </c>
    </row>
    <row r="18" spans="1:10">
      <c r="A18" s="1" t="s">
        <v>3</v>
      </c>
      <c r="B18" s="1">
        <v>3</v>
      </c>
      <c r="C18" s="1">
        <v>90</v>
      </c>
      <c r="D18" s="1">
        <v>37</v>
      </c>
      <c r="E18" s="1">
        <v>7.5</v>
      </c>
      <c r="F18" s="1">
        <v>13</v>
      </c>
      <c r="G18" s="1">
        <v>884</v>
      </c>
      <c r="H18" s="5">
        <f t="shared" si="6"/>
        <v>1.2333333333333334</v>
      </c>
      <c r="I18" s="5">
        <f t="shared" si="7"/>
        <v>16.033333333333335</v>
      </c>
      <c r="J18" s="9">
        <f t="shared" si="8"/>
        <v>1.0902666666666667</v>
      </c>
    </row>
    <row r="19" spans="1:10">
      <c r="A19" s="1" t="s">
        <v>3</v>
      </c>
      <c r="B19" s="1">
        <v>3</v>
      </c>
      <c r="C19" s="1">
        <v>120</v>
      </c>
      <c r="D19" s="1">
        <v>33</v>
      </c>
      <c r="E19" s="1">
        <v>7.5</v>
      </c>
      <c r="F19" s="1">
        <v>15</v>
      </c>
      <c r="G19" s="1">
        <v>930</v>
      </c>
      <c r="H19" s="5">
        <f t="shared" si="6"/>
        <v>1.1000000000000001</v>
      </c>
      <c r="I19" s="5">
        <f t="shared" si="7"/>
        <v>16.5</v>
      </c>
      <c r="J19" s="9">
        <f t="shared" si="8"/>
        <v>1.0230000000000001</v>
      </c>
    </row>
    <row r="20" spans="1:10">
      <c r="A20" s="1" t="s">
        <v>4</v>
      </c>
      <c r="B20" s="1">
        <v>1</v>
      </c>
      <c r="C20" s="1" t="s">
        <v>30</v>
      </c>
      <c r="D20" s="6"/>
      <c r="E20" s="6"/>
      <c r="F20" s="6"/>
      <c r="G20" s="6"/>
      <c r="H20" s="6"/>
      <c r="I20" s="6"/>
      <c r="J20" s="6"/>
    </row>
    <row r="21" spans="1:10">
      <c r="A21" s="1" t="s">
        <v>4</v>
      </c>
      <c r="B21" s="1">
        <v>1</v>
      </c>
      <c r="C21" s="1">
        <v>0</v>
      </c>
      <c r="D21" s="1">
        <v>174</v>
      </c>
      <c r="E21" s="1">
        <v>5.5</v>
      </c>
      <c r="F21" s="1">
        <v>16</v>
      </c>
      <c r="G21" s="1">
        <v>917</v>
      </c>
    </row>
    <row r="22" spans="1:10">
      <c r="A22" s="1" t="s">
        <v>4</v>
      </c>
      <c r="B22" s="1">
        <v>1</v>
      </c>
      <c r="C22" s="1">
        <v>30</v>
      </c>
      <c r="D22" s="1">
        <v>20</v>
      </c>
      <c r="E22" s="1">
        <v>5.5</v>
      </c>
      <c r="F22" s="1">
        <v>20</v>
      </c>
      <c r="G22" s="1">
        <v>903</v>
      </c>
      <c r="H22" s="5">
        <f>D22/30</f>
        <v>0.66666666666666663</v>
      </c>
      <c r="I22" s="5">
        <f>H22*F22</f>
        <v>13.333333333333332</v>
      </c>
      <c r="J22" s="9">
        <f>(H22*G22)/1000</f>
        <v>0.60199999999999998</v>
      </c>
    </row>
    <row r="23" spans="1:10">
      <c r="A23" s="1" t="s">
        <v>4</v>
      </c>
      <c r="B23" s="1">
        <v>1</v>
      </c>
      <c r="C23" s="1">
        <v>60</v>
      </c>
      <c r="D23" s="1">
        <v>34</v>
      </c>
      <c r="E23" s="1">
        <v>6</v>
      </c>
      <c r="F23" s="1">
        <v>10</v>
      </c>
      <c r="G23" s="1">
        <v>462</v>
      </c>
      <c r="H23" s="5">
        <f t="shared" ref="H23:H25" si="9">D23/30</f>
        <v>1.1333333333333333</v>
      </c>
      <c r="I23" s="5">
        <f t="shared" ref="I23:I25" si="10">H23*F23</f>
        <v>11.333333333333332</v>
      </c>
      <c r="J23" s="9">
        <f t="shared" ref="J23:J25" si="11">(H23*G23)/1000</f>
        <v>0.52360000000000007</v>
      </c>
    </row>
    <row r="24" spans="1:10">
      <c r="A24" s="1" t="s">
        <v>4</v>
      </c>
      <c r="B24" s="1">
        <v>1</v>
      </c>
      <c r="C24" s="1">
        <v>90</v>
      </c>
      <c r="D24" s="1">
        <v>180</v>
      </c>
      <c r="E24" s="1">
        <v>6.5</v>
      </c>
      <c r="F24" s="1">
        <v>3</v>
      </c>
      <c r="G24" s="1">
        <v>81</v>
      </c>
      <c r="H24" s="5">
        <f t="shared" si="9"/>
        <v>6</v>
      </c>
      <c r="I24" s="5">
        <f t="shared" si="10"/>
        <v>18</v>
      </c>
      <c r="J24" s="9">
        <f t="shared" si="11"/>
        <v>0.48599999999999999</v>
      </c>
    </row>
    <row r="25" spans="1:10">
      <c r="A25" s="1" t="s">
        <v>4</v>
      </c>
      <c r="B25" s="1">
        <v>1</v>
      </c>
      <c r="C25" s="1">
        <v>120</v>
      </c>
      <c r="D25" s="1">
        <v>174</v>
      </c>
      <c r="E25" s="1">
        <v>6</v>
      </c>
      <c r="F25" s="1">
        <v>2</v>
      </c>
      <c r="G25" s="1">
        <v>70</v>
      </c>
      <c r="H25" s="5">
        <f t="shared" si="9"/>
        <v>5.8</v>
      </c>
      <c r="I25" s="5">
        <f t="shared" si="10"/>
        <v>11.6</v>
      </c>
      <c r="J25" s="9">
        <f t="shared" si="11"/>
        <v>0.40600000000000003</v>
      </c>
    </row>
    <row r="26" spans="1:10">
      <c r="A26" s="1" t="s">
        <v>4</v>
      </c>
      <c r="B26" s="1">
        <v>2</v>
      </c>
      <c r="C26" s="1" t="s">
        <v>30</v>
      </c>
      <c r="D26" s="6"/>
      <c r="E26" s="6"/>
      <c r="F26" s="6"/>
      <c r="G26" s="6"/>
      <c r="H26" s="6"/>
      <c r="I26" s="6"/>
      <c r="J26" s="6"/>
    </row>
    <row r="27" spans="1:10">
      <c r="A27" s="1" t="s">
        <v>4</v>
      </c>
      <c r="B27" s="1">
        <v>2</v>
      </c>
      <c r="C27" s="1">
        <v>0</v>
      </c>
      <c r="D27" s="1">
        <v>90</v>
      </c>
      <c r="E27" s="1">
        <v>7</v>
      </c>
      <c r="F27" s="1">
        <v>10</v>
      </c>
      <c r="G27" s="1">
        <v>861</v>
      </c>
    </row>
    <row r="28" spans="1:10">
      <c r="A28" s="1" t="s">
        <v>4</v>
      </c>
      <c r="B28" s="1">
        <v>2</v>
      </c>
      <c r="C28" s="1">
        <v>30</v>
      </c>
      <c r="D28" s="1">
        <v>216</v>
      </c>
      <c r="E28" s="1">
        <v>8</v>
      </c>
      <c r="F28" s="1">
        <v>10</v>
      </c>
      <c r="G28" s="1">
        <v>844</v>
      </c>
      <c r="H28" s="5">
        <f>D28/30</f>
        <v>7.2</v>
      </c>
      <c r="I28" s="5">
        <f>H28*F28</f>
        <v>72</v>
      </c>
      <c r="J28" s="9">
        <f>(H28*G28)/1000</f>
        <v>6.0768000000000004</v>
      </c>
    </row>
    <row r="29" spans="1:10">
      <c r="A29" s="1" t="s">
        <v>4</v>
      </c>
      <c r="B29" s="1">
        <v>2</v>
      </c>
      <c r="C29" s="1">
        <v>60</v>
      </c>
      <c r="D29" s="1">
        <v>93</v>
      </c>
      <c r="E29" s="1">
        <v>7.5</v>
      </c>
      <c r="F29" s="1">
        <v>4</v>
      </c>
      <c r="G29" s="1">
        <v>226</v>
      </c>
      <c r="H29" s="5">
        <f t="shared" ref="H29:H31" si="12">D29/30</f>
        <v>3.1</v>
      </c>
      <c r="I29" s="5">
        <f t="shared" ref="I29:I31" si="13">H29*F29</f>
        <v>12.4</v>
      </c>
      <c r="J29" s="9">
        <f t="shared" ref="J29:J31" si="14">(H29*G29)/1000</f>
        <v>0.7006</v>
      </c>
    </row>
    <row r="30" spans="1:10">
      <c r="A30" s="1" t="s">
        <v>4</v>
      </c>
      <c r="B30" s="1">
        <v>2</v>
      </c>
      <c r="C30" s="1">
        <v>90</v>
      </c>
      <c r="D30" s="1">
        <v>118</v>
      </c>
      <c r="E30" s="1">
        <v>7.5</v>
      </c>
      <c r="F30" s="1">
        <v>2</v>
      </c>
      <c r="G30" s="1">
        <v>108</v>
      </c>
      <c r="H30" s="5">
        <f t="shared" si="12"/>
        <v>3.9333333333333331</v>
      </c>
      <c r="I30" s="5">
        <f t="shared" si="13"/>
        <v>7.8666666666666663</v>
      </c>
      <c r="J30" s="9">
        <f t="shared" si="14"/>
        <v>0.42479999999999996</v>
      </c>
    </row>
    <row r="31" spans="1:10">
      <c r="A31" s="1" t="s">
        <v>4</v>
      </c>
      <c r="B31" s="1">
        <v>2</v>
      </c>
      <c r="C31" s="1">
        <v>120</v>
      </c>
      <c r="D31" s="1">
        <v>18</v>
      </c>
      <c r="E31" s="1">
        <v>7</v>
      </c>
      <c r="F31" s="1">
        <v>4</v>
      </c>
      <c r="G31" s="1">
        <v>261</v>
      </c>
      <c r="H31" s="5">
        <f t="shared" si="12"/>
        <v>0.6</v>
      </c>
      <c r="I31" s="5">
        <f t="shared" si="13"/>
        <v>2.4</v>
      </c>
      <c r="J31" s="9">
        <f t="shared" si="14"/>
        <v>0.15659999999999999</v>
      </c>
    </row>
    <row r="32" spans="1:10">
      <c r="A32" s="1" t="s">
        <v>4</v>
      </c>
      <c r="B32" s="1">
        <v>3</v>
      </c>
      <c r="C32" s="1" t="s">
        <v>30</v>
      </c>
      <c r="D32" s="6"/>
      <c r="E32" s="6"/>
      <c r="F32" s="6"/>
      <c r="G32" s="6"/>
      <c r="H32" s="6"/>
      <c r="I32" s="6"/>
      <c r="J32" s="6"/>
    </row>
    <row r="33" spans="1:10">
      <c r="A33" s="1" t="s">
        <v>4</v>
      </c>
      <c r="B33" s="1">
        <v>3</v>
      </c>
      <c r="C33" s="1">
        <v>0</v>
      </c>
      <c r="D33" s="1">
        <v>88</v>
      </c>
      <c r="E33" s="1">
        <v>8</v>
      </c>
      <c r="F33" s="1">
        <v>12</v>
      </c>
      <c r="G33" s="1">
        <v>431</v>
      </c>
    </row>
    <row r="34" spans="1:10">
      <c r="A34" s="1" t="s">
        <v>4</v>
      </c>
      <c r="B34" s="1">
        <v>3</v>
      </c>
      <c r="C34" s="1">
        <v>30</v>
      </c>
      <c r="D34" s="1">
        <v>224</v>
      </c>
      <c r="E34" s="1">
        <v>7.5</v>
      </c>
      <c r="F34" s="1">
        <v>3</v>
      </c>
      <c r="G34" s="1">
        <v>147</v>
      </c>
      <c r="H34" s="5">
        <f>D34/30</f>
        <v>7.4666666666666668</v>
      </c>
      <c r="I34" s="5">
        <f>H34*F34</f>
        <v>22.4</v>
      </c>
      <c r="J34" s="9">
        <f>(H34*G34)/1000</f>
        <v>1.0975999999999999</v>
      </c>
    </row>
    <row r="35" spans="1:10">
      <c r="A35" s="1" t="s">
        <v>33</v>
      </c>
      <c r="B35" s="1">
        <v>3</v>
      </c>
      <c r="C35" s="1">
        <v>60</v>
      </c>
      <c r="D35" s="1">
        <v>354</v>
      </c>
      <c r="E35" s="1">
        <v>7</v>
      </c>
      <c r="F35" s="1">
        <v>3</v>
      </c>
      <c r="G35" s="1">
        <v>63</v>
      </c>
      <c r="H35" s="5">
        <f t="shared" ref="H35:H37" si="15">D35/30</f>
        <v>11.8</v>
      </c>
      <c r="I35" s="5">
        <f t="shared" ref="I35:I37" si="16">H35*F35</f>
        <v>35.400000000000006</v>
      </c>
      <c r="J35" s="9">
        <f t="shared" ref="J35:J37" si="17">(H35*G35)/1000</f>
        <v>0.74340000000000006</v>
      </c>
    </row>
    <row r="36" spans="1:10">
      <c r="A36" s="1" t="s">
        <v>33</v>
      </c>
      <c r="B36" s="1">
        <v>3</v>
      </c>
      <c r="C36" s="1">
        <v>90</v>
      </c>
      <c r="D36" s="1">
        <v>324</v>
      </c>
      <c r="E36" s="1">
        <v>7.5</v>
      </c>
      <c r="F36" s="1">
        <v>3</v>
      </c>
      <c r="G36" s="1">
        <v>96</v>
      </c>
      <c r="H36" s="5">
        <f t="shared" si="15"/>
        <v>10.8</v>
      </c>
      <c r="I36" s="5">
        <f t="shared" si="16"/>
        <v>32.400000000000006</v>
      </c>
      <c r="J36" s="9">
        <f t="shared" si="17"/>
        <v>1.0368000000000002</v>
      </c>
    </row>
    <row r="37" spans="1:10">
      <c r="A37" s="1" t="s">
        <v>33</v>
      </c>
      <c r="B37" s="1">
        <v>3</v>
      </c>
      <c r="C37" s="1">
        <v>120</v>
      </c>
      <c r="D37" s="1">
        <v>138</v>
      </c>
      <c r="E37" s="1">
        <v>7.5</v>
      </c>
      <c r="F37" s="1">
        <v>4</v>
      </c>
      <c r="G37" s="1">
        <v>185</v>
      </c>
      <c r="H37" s="5">
        <f t="shared" si="15"/>
        <v>4.5999999999999996</v>
      </c>
      <c r="I37" s="5">
        <f t="shared" si="16"/>
        <v>18.399999999999999</v>
      </c>
      <c r="J37" s="9">
        <f t="shared" si="17"/>
        <v>0.85099999999999987</v>
      </c>
    </row>
    <row r="38" spans="1:10">
      <c r="A38" s="1" t="s">
        <v>5</v>
      </c>
      <c r="B38" s="1">
        <v>1</v>
      </c>
      <c r="C38" s="1" t="s">
        <v>30</v>
      </c>
      <c r="D38" s="6"/>
      <c r="E38" s="6"/>
      <c r="F38" s="6"/>
      <c r="G38" s="6"/>
      <c r="H38" s="6"/>
      <c r="I38" s="6"/>
      <c r="J38" s="6"/>
    </row>
    <row r="39" spans="1:10">
      <c r="A39" s="1" t="s">
        <v>5</v>
      </c>
      <c r="B39" s="1">
        <v>1</v>
      </c>
      <c r="C39" s="1">
        <v>0</v>
      </c>
      <c r="D39" s="1">
        <v>160</v>
      </c>
      <c r="E39" s="1">
        <v>6</v>
      </c>
      <c r="F39" s="1">
        <v>14</v>
      </c>
      <c r="G39" s="1">
        <v>814</v>
      </c>
    </row>
    <row r="40" spans="1:10">
      <c r="A40" s="1" t="s">
        <v>5</v>
      </c>
      <c r="B40" s="1">
        <v>1</v>
      </c>
      <c r="C40" s="1">
        <v>30</v>
      </c>
      <c r="D40" s="1">
        <v>38</v>
      </c>
      <c r="E40" s="1">
        <v>6</v>
      </c>
      <c r="F40" s="1">
        <v>35</v>
      </c>
      <c r="G40" s="1">
        <v>651</v>
      </c>
      <c r="H40" s="5">
        <f>D40/30</f>
        <v>1.2666666666666666</v>
      </c>
      <c r="I40" s="5">
        <f>H40*F40</f>
        <v>44.333333333333329</v>
      </c>
      <c r="J40" s="9">
        <f>(H40*G40)/1000</f>
        <v>0.82459999999999989</v>
      </c>
    </row>
    <row r="41" spans="1:10">
      <c r="A41" s="1" t="s">
        <v>5</v>
      </c>
      <c r="B41" s="1">
        <v>1</v>
      </c>
      <c r="C41" s="1">
        <v>60</v>
      </c>
      <c r="D41" s="1">
        <v>214</v>
      </c>
      <c r="E41" s="1">
        <v>6</v>
      </c>
      <c r="F41" s="1">
        <v>3</v>
      </c>
      <c r="G41" s="1">
        <v>98</v>
      </c>
      <c r="H41" s="5">
        <f t="shared" ref="H41:H43" si="18">D41/30</f>
        <v>7.1333333333333337</v>
      </c>
      <c r="I41" s="5">
        <f t="shared" ref="I41:I43" si="19">H41*F41</f>
        <v>21.400000000000002</v>
      </c>
      <c r="J41" s="9">
        <f t="shared" ref="J41:J43" si="20">(H41*G41)/1000</f>
        <v>0.69906666666666673</v>
      </c>
    </row>
    <row r="42" spans="1:10">
      <c r="A42" s="1" t="s">
        <v>5</v>
      </c>
      <c r="B42" s="1">
        <v>1</v>
      </c>
      <c r="C42" s="1">
        <v>90</v>
      </c>
      <c r="D42" s="1">
        <v>233</v>
      </c>
      <c r="E42" s="1">
        <v>6.5</v>
      </c>
      <c r="F42" s="1">
        <v>2</v>
      </c>
      <c r="G42" s="1">
        <v>62</v>
      </c>
      <c r="H42" s="5">
        <f t="shared" si="18"/>
        <v>7.7666666666666666</v>
      </c>
      <c r="I42" s="5">
        <f t="shared" si="19"/>
        <v>15.533333333333333</v>
      </c>
      <c r="J42" s="9">
        <f t="shared" si="20"/>
        <v>0.48153333333333331</v>
      </c>
    </row>
    <row r="43" spans="1:10">
      <c r="A43" s="1" t="s">
        <v>5</v>
      </c>
      <c r="B43" s="1">
        <v>1</v>
      </c>
      <c r="C43" s="1">
        <v>120</v>
      </c>
      <c r="D43" s="1">
        <v>131</v>
      </c>
      <c r="E43" s="1">
        <v>6</v>
      </c>
      <c r="F43" s="1">
        <v>3</v>
      </c>
      <c r="G43" s="1">
        <v>161</v>
      </c>
      <c r="H43" s="5">
        <f t="shared" si="18"/>
        <v>4.3666666666666663</v>
      </c>
      <c r="I43" s="5">
        <f t="shared" si="19"/>
        <v>13.099999999999998</v>
      </c>
      <c r="J43" s="9">
        <f t="shared" si="20"/>
        <v>0.70303333333333329</v>
      </c>
    </row>
    <row r="44" spans="1:10">
      <c r="A44" s="1" t="s">
        <v>5</v>
      </c>
      <c r="B44" s="1">
        <v>2</v>
      </c>
      <c r="C44" s="1" t="s">
        <v>30</v>
      </c>
      <c r="D44" s="6"/>
      <c r="E44" s="6"/>
      <c r="F44" s="6"/>
      <c r="G44" s="6"/>
      <c r="H44" s="6"/>
      <c r="I44" s="6"/>
      <c r="J44" s="6"/>
    </row>
    <row r="45" spans="1:10">
      <c r="A45" s="1" t="s">
        <v>5</v>
      </c>
      <c r="B45" s="1">
        <v>2</v>
      </c>
      <c r="C45" s="1">
        <v>0</v>
      </c>
      <c r="D45" s="1">
        <v>92</v>
      </c>
      <c r="E45" s="1">
        <v>6.5</v>
      </c>
      <c r="F45" s="1">
        <v>17</v>
      </c>
      <c r="G45" s="1">
        <v>817</v>
      </c>
    </row>
    <row r="46" spans="1:10">
      <c r="A46" s="1" t="s">
        <v>5</v>
      </c>
      <c r="B46" s="1">
        <v>2</v>
      </c>
      <c r="C46" s="1">
        <v>30</v>
      </c>
      <c r="D46" s="1">
        <v>26</v>
      </c>
      <c r="E46" s="1">
        <v>6</v>
      </c>
      <c r="F46" s="1">
        <v>15</v>
      </c>
      <c r="G46" s="1">
        <v>785</v>
      </c>
      <c r="H46" s="5">
        <f>D46/30</f>
        <v>0.8666666666666667</v>
      </c>
      <c r="I46" s="5">
        <f>H46*F46</f>
        <v>13</v>
      </c>
      <c r="J46" s="9">
        <f>(H46*G46)/1000</f>
        <v>0.68033333333333335</v>
      </c>
    </row>
    <row r="47" spans="1:10">
      <c r="A47" s="1" t="s">
        <v>5</v>
      </c>
      <c r="B47" s="1">
        <v>2</v>
      </c>
      <c r="C47" s="1">
        <v>60</v>
      </c>
      <c r="D47" s="1">
        <v>87</v>
      </c>
      <c r="E47" s="1">
        <v>6</v>
      </c>
      <c r="F47" s="1">
        <v>6</v>
      </c>
      <c r="G47" s="1">
        <v>262</v>
      </c>
      <c r="H47" s="5">
        <f t="shared" ref="H47:H49" si="21">D47/30</f>
        <v>2.9</v>
      </c>
      <c r="I47" s="5">
        <f t="shared" ref="I47:I49" si="22">H47*F47</f>
        <v>17.399999999999999</v>
      </c>
      <c r="J47" s="9">
        <f t="shared" ref="J47:J49" si="23">(H47*G47)/1000</f>
        <v>0.75979999999999992</v>
      </c>
    </row>
    <row r="48" spans="1:10">
      <c r="A48" s="1" t="s">
        <v>5</v>
      </c>
      <c r="B48" s="1">
        <v>2</v>
      </c>
      <c r="C48" s="1">
        <v>90</v>
      </c>
      <c r="D48" s="1">
        <v>103</v>
      </c>
      <c r="E48" s="1">
        <v>6.5</v>
      </c>
      <c r="F48" s="1">
        <v>1</v>
      </c>
      <c r="G48" s="1">
        <v>129</v>
      </c>
      <c r="H48" s="5">
        <f t="shared" si="21"/>
        <v>3.4333333333333331</v>
      </c>
      <c r="I48" s="5">
        <f t="shared" si="22"/>
        <v>3.4333333333333331</v>
      </c>
      <c r="J48" s="9">
        <f t="shared" si="23"/>
        <v>0.44289999999999996</v>
      </c>
    </row>
    <row r="49" spans="1:10">
      <c r="A49" s="1" t="s">
        <v>5</v>
      </c>
      <c r="B49" s="1">
        <v>2</v>
      </c>
      <c r="C49" s="1">
        <v>120</v>
      </c>
      <c r="D49" s="1">
        <v>58</v>
      </c>
      <c r="E49" s="1">
        <v>5.5</v>
      </c>
      <c r="F49" s="1">
        <v>8</v>
      </c>
      <c r="G49" s="1">
        <v>359</v>
      </c>
      <c r="H49" s="5">
        <f t="shared" si="21"/>
        <v>1.9333333333333333</v>
      </c>
      <c r="I49" s="5">
        <f t="shared" si="22"/>
        <v>15.466666666666667</v>
      </c>
      <c r="J49" s="9">
        <f t="shared" si="23"/>
        <v>0.69406666666666672</v>
      </c>
    </row>
    <row r="50" spans="1:10">
      <c r="A50" s="1" t="s">
        <v>5</v>
      </c>
      <c r="B50" s="1">
        <v>3</v>
      </c>
      <c r="C50" s="1" t="s">
        <v>30</v>
      </c>
      <c r="D50" s="6"/>
      <c r="E50" s="6"/>
      <c r="F50" s="6"/>
      <c r="G50" s="6"/>
      <c r="H50" s="6"/>
      <c r="I50" s="6"/>
      <c r="J50" s="6"/>
    </row>
    <row r="51" spans="1:10">
      <c r="A51" s="1" t="s">
        <v>5</v>
      </c>
      <c r="B51" s="1">
        <v>3</v>
      </c>
      <c r="C51" s="1">
        <v>0</v>
      </c>
      <c r="D51" s="1">
        <v>144</v>
      </c>
      <c r="E51" s="1">
        <v>6</v>
      </c>
      <c r="F51" s="1">
        <v>19</v>
      </c>
      <c r="G51" s="1">
        <v>1035</v>
      </c>
    </row>
    <row r="52" spans="1:10">
      <c r="A52" s="1" t="s">
        <v>5</v>
      </c>
      <c r="B52" s="1">
        <v>3</v>
      </c>
      <c r="C52" s="1">
        <v>30</v>
      </c>
      <c r="D52" s="1">
        <v>32</v>
      </c>
      <c r="E52" s="1">
        <v>6</v>
      </c>
      <c r="F52" s="1">
        <v>16</v>
      </c>
      <c r="G52" s="1">
        <v>831</v>
      </c>
      <c r="H52" s="5">
        <f>D52/30</f>
        <v>1.0666666666666667</v>
      </c>
      <c r="I52" s="5">
        <f>H52*F52</f>
        <v>17.066666666666666</v>
      </c>
      <c r="J52" s="9">
        <f>(H52*G52)/1000</f>
        <v>0.88639999999999997</v>
      </c>
    </row>
    <row r="53" spans="1:10">
      <c r="A53" s="1" t="s">
        <v>5</v>
      </c>
      <c r="B53" s="1">
        <v>3</v>
      </c>
      <c r="C53" s="1">
        <v>60</v>
      </c>
      <c r="D53" s="1">
        <v>126</v>
      </c>
      <c r="E53" s="1">
        <v>6</v>
      </c>
      <c r="F53" s="1">
        <v>2</v>
      </c>
      <c r="G53" s="1">
        <v>136</v>
      </c>
      <c r="H53" s="5">
        <f t="shared" ref="H53:H55" si="24">D53/30</f>
        <v>4.2</v>
      </c>
      <c r="I53" s="5">
        <f t="shared" ref="I53:I55" si="25">H53*F53</f>
        <v>8.4</v>
      </c>
      <c r="J53" s="9">
        <f t="shared" ref="J53:J55" si="26">(H53*G53)/1000</f>
        <v>0.57120000000000004</v>
      </c>
    </row>
    <row r="54" spans="1:10">
      <c r="A54" s="1" t="s">
        <v>5</v>
      </c>
      <c r="B54" s="1">
        <v>3</v>
      </c>
      <c r="C54" s="1">
        <v>90</v>
      </c>
      <c r="D54" s="1">
        <v>124</v>
      </c>
      <c r="E54" s="1">
        <v>6</v>
      </c>
      <c r="F54" s="1">
        <v>3</v>
      </c>
      <c r="G54" s="1">
        <v>174</v>
      </c>
      <c r="H54" s="5">
        <f t="shared" si="24"/>
        <v>4.1333333333333337</v>
      </c>
      <c r="I54" s="5">
        <f t="shared" si="25"/>
        <v>12.400000000000002</v>
      </c>
      <c r="J54" s="9">
        <f t="shared" si="26"/>
        <v>0.71920000000000006</v>
      </c>
    </row>
    <row r="55" spans="1:10">
      <c r="A55" s="1" t="s">
        <v>32</v>
      </c>
      <c r="B55" s="1">
        <v>3</v>
      </c>
      <c r="C55" s="1">
        <v>120</v>
      </c>
      <c r="D55" s="1">
        <v>31</v>
      </c>
      <c r="E55" s="1">
        <v>5.5</v>
      </c>
      <c r="F55" s="1">
        <v>11</v>
      </c>
      <c r="G55" s="1">
        <v>626</v>
      </c>
      <c r="H55" s="5">
        <f t="shared" si="24"/>
        <v>1.0333333333333334</v>
      </c>
      <c r="I55" s="5">
        <f t="shared" si="25"/>
        <v>11.366666666666667</v>
      </c>
      <c r="J55" s="9">
        <f t="shared" si="26"/>
        <v>0.64686666666666681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V11"/>
  <sheetViews>
    <sheetView topLeftCell="I1" workbookViewId="0">
      <selection activeCell="S17" sqref="S17"/>
    </sheetView>
  </sheetViews>
  <sheetFormatPr defaultRowHeight="15"/>
  <cols>
    <col min="2" max="2" width="12.7109375" customWidth="1"/>
    <col min="3" max="3" width="13.28515625" customWidth="1"/>
    <col min="4" max="4" width="12.7109375" customWidth="1"/>
    <col min="5" max="5" width="12" customWidth="1"/>
    <col min="6" max="6" width="17.28515625" customWidth="1"/>
    <col min="8" max="8" width="11.85546875" customWidth="1"/>
    <col min="9" max="9" width="12.5703125" customWidth="1"/>
    <col min="10" max="10" width="13" customWidth="1"/>
    <col min="13" max="13" width="16.140625" customWidth="1"/>
    <col min="14" max="14" width="15.28515625" customWidth="1"/>
    <col min="15" max="15" width="14" customWidth="1"/>
    <col min="16" max="16" width="13.140625" customWidth="1"/>
    <col min="19" max="19" width="14.28515625" customWidth="1"/>
  </cols>
  <sheetData>
    <row r="1" spans="1:22" ht="16.5">
      <c r="D1" s="10" t="s">
        <v>17</v>
      </c>
      <c r="E1" s="10"/>
      <c r="F1" s="10"/>
      <c r="G1" s="10"/>
      <c r="H1" s="10"/>
      <c r="I1" s="10"/>
      <c r="J1" s="10"/>
      <c r="K1" s="10"/>
      <c r="L1" s="10"/>
      <c r="M1" s="11" t="s">
        <v>18</v>
      </c>
      <c r="N1" s="11"/>
      <c r="O1" s="11"/>
      <c r="P1" s="11"/>
      <c r="Q1" s="11"/>
      <c r="R1" s="11"/>
      <c r="S1" s="11"/>
      <c r="T1" s="11"/>
      <c r="U1" s="3"/>
      <c r="V1" s="2"/>
    </row>
    <row r="2" spans="1:22" ht="16.5">
      <c r="A2" t="s">
        <v>31</v>
      </c>
      <c r="B2" t="s">
        <v>1</v>
      </c>
      <c r="C2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/>
      <c r="M2" s="3" t="s">
        <v>19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20</v>
      </c>
      <c r="T2" s="3"/>
      <c r="U2" s="3"/>
      <c r="V2" s="2"/>
    </row>
    <row r="3" spans="1:22">
      <c r="A3">
        <v>5</v>
      </c>
      <c r="B3" t="s">
        <v>40</v>
      </c>
      <c r="C3">
        <v>1</v>
      </c>
      <c r="D3" t="s">
        <v>34</v>
      </c>
      <c r="E3">
        <v>5</v>
      </c>
      <c r="F3" t="s">
        <v>34</v>
      </c>
      <c r="G3" t="s">
        <v>34</v>
      </c>
      <c r="H3" t="s">
        <v>34</v>
      </c>
      <c r="I3" t="s">
        <v>34</v>
      </c>
      <c r="J3" t="s">
        <v>34</v>
      </c>
      <c r="K3" t="s">
        <v>34</v>
      </c>
      <c r="M3" t="s">
        <v>29</v>
      </c>
      <c r="N3" t="s">
        <v>29</v>
      </c>
      <c r="O3" t="s">
        <v>36</v>
      </c>
      <c r="P3" t="s">
        <v>29</v>
      </c>
      <c r="Q3" t="s">
        <v>29</v>
      </c>
      <c r="R3" t="s">
        <v>36</v>
      </c>
    </row>
    <row r="4" spans="1:22">
      <c r="A4">
        <v>5</v>
      </c>
      <c r="B4" t="s">
        <v>40</v>
      </c>
      <c r="C4">
        <v>2</v>
      </c>
      <c r="D4" t="s">
        <v>34</v>
      </c>
      <c r="E4">
        <v>5</v>
      </c>
      <c r="F4" t="s">
        <v>34</v>
      </c>
      <c r="G4" t="s">
        <v>34</v>
      </c>
      <c r="H4" t="s">
        <v>34</v>
      </c>
      <c r="I4" t="s">
        <v>34</v>
      </c>
      <c r="J4" t="s">
        <v>34</v>
      </c>
      <c r="K4" t="s">
        <v>34</v>
      </c>
      <c r="M4" t="s">
        <v>29</v>
      </c>
      <c r="N4" t="s">
        <v>29</v>
      </c>
      <c r="O4" t="s">
        <v>29</v>
      </c>
      <c r="P4" t="s">
        <v>29</v>
      </c>
      <c r="Q4" t="s">
        <v>29</v>
      </c>
      <c r="R4" t="s">
        <v>36</v>
      </c>
      <c r="S4" t="s">
        <v>38</v>
      </c>
    </row>
    <row r="5" spans="1:22">
      <c r="A5">
        <v>5</v>
      </c>
      <c r="B5" t="s">
        <v>40</v>
      </c>
      <c r="C5">
        <v>3</v>
      </c>
      <c r="D5" t="s">
        <v>34</v>
      </c>
      <c r="E5">
        <v>7.5</v>
      </c>
      <c r="F5" t="s">
        <v>34</v>
      </c>
      <c r="G5" t="s">
        <v>34</v>
      </c>
      <c r="H5" t="s">
        <v>34</v>
      </c>
      <c r="I5" t="s">
        <v>34</v>
      </c>
      <c r="J5" t="s">
        <v>34</v>
      </c>
      <c r="K5" t="s">
        <v>34</v>
      </c>
      <c r="M5" t="s">
        <v>29</v>
      </c>
      <c r="N5" t="s">
        <v>29</v>
      </c>
      <c r="O5" t="s">
        <v>36</v>
      </c>
      <c r="P5" t="s">
        <v>29</v>
      </c>
      <c r="Q5" t="s">
        <v>29</v>
      </c>
      <c r="R5" t="s">
        <v>29</v>
      </c>
    </row>
    <row r="6" spans="1:22">
      <c r="A6">
        <v>5</v>
      </c>
      <c r="B6" t="s">
        <v>33</v>
      </c>
      <c r="C6">
        <v>1</v>
      </c>
      <c r="D6" t="s">
        <v>34</v>
      </c>
      <c r="E6">
        <v>6</v>
      </c>
      <c r="F6" t="s">
        <v>34</v>
      </c>
      <c r="G6" t="s">
        <v>34</v>
      </c>
      <c r="H6" t="s">
        <v>34</v>
      </c>
      <c r="I6" t="s">
        <v>34</v>
      </c>
      <c r="J6" t="s">
        <v>34</v>
      </c>
      <c r="K6" t="s">
        <v>34</v>
      </c>
      <c r="M6" t="s">
        <v>36</v>
      </c>
      <c r="N6" t="s">
        <v>29</v>
      </c>
      <c r="O6" t="s">
        <v>36</v>
      </c>
      <c r="P6" t="s">
        <v>29</v>
      </c>
      <c r="Q6" t="s">
        <v>29</v>
      </c>
      <c r="R6" t="s">
        <v>36</v>
      </c>
      <c r="S6" t="s">
        <v>39</v>
      </c>
    </row>
    <row r="7" spans="1:22">
      <c r="A7">
        <v>5</v>
      </c>
      <c r="B7" t="s">
        <v>33</v>
      </c>
      <c r="C7">
        <v>2</v>
      </c>
      <c r="D7" t="s">
        <v>34</v>
      </c>
      <c r="E7">
        <v>7</v>
      </c>
      <c r="F7" t="s">
        <v>34</v>
      </c>
      <c r="G7" t="s">
        <v>34</v>
      </c>
      <c r="H7" t="s">
        <v>34</v>
      </c>
      <c r="I7" t="s">
        <v>34</v>
      </c>
      <c r="J7" t="s">
        <v>34</v>
      </c>
      <c r="K7" t="s">
        <v>34</v>
      </c>
      <c r="M7" t="s">
        <v>29</v>
      </c>
      <c r="N7" t="s">
        <v>29</v>
      </c>
      <c r="O7" t="s">
        <v>29</v>
      </c>
      <c r="P7" t="s">
        <v>29</v>
      </c>
      <c r="Q7" t="s">
        <v>29</v>
      </c>
      <c r="R7" t="s">
        <v>36</v>
      </c>
      <c r="S7" t="s">
        <v>42</v>
      </c>
    </row>
    <row r="8" spans="1:22">
      <c r="A8">
        <v>5</v>
      </c>
      <c r="B8" t="s">
        <v>33</v>
      </c>
      <c r="C8">
        <v>3</v>
      </c>
      <c r="D8" t="s">
        <v>34</v>
      </c>
      <c r="E8">
        <v>7.5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K8" t="s">
        <v>34</v>
      </c>
    </row>
    <row r="9" spans="1:22">
      <c r="A9">
        <v>5</v>
      </c>
      <c r="B9" t="s">
        <v>32</v>
      </c>
      <c r="C9">
        <v>1</v>
      </c>
      <c r="D9" t="s">
        <v>34</v>
      </c>
      <c r="E9">
        <v>6</v>
      </c>
      <c r="F9" t="s">
        <v>34</v>
      </c>
      <c r="G9" t="s">
        <v>34</v>
      </c>
      <c r="H9" t="s">
        <v>34</v>
      </c>
      <c r="I9" t="s">
        <v>34</v>
      </c>
      <c r="J9" t="s">
        <v>35</v>
      </c>
      <c r="K9" t="s">
        <v>34</v>
      </c>
      <c r="M9" t="s">
        <v>29</v>
      </c>
      <c r="N9" t="s">
        <v>29</v>
      </c>
      <c r="O9" t="s">
        <v>29</v>
      </c>
      <c r="P9" t="s">
        <v>29</v>
      </c>
      <c r="Q9" t="s">
        <v>29</v>
      </c>
      <c r="R9" t="s">
        <v>36</v>
      </c>
      <c r="S9" t="s">
        <v>41</v>
      </c>
    </row>
    <row r="10" spans="1:22">
      <c r="A10">
        <v>5</v>
      </c>
      <c r="B10" t="s">
        <v>32</v>
      </c>
      <c r="C10">
        <v>2</v>
      </c>
      <c r="D10" t="s">
        <v>34</v>
      </c>
      <c r="E10">
        <v>6</v>
      </c>
      <c r="F10" t="s">
        <v>34</v>
      </c>
      <c r="G10" t="s">
        <v>34</v>
      </c>
      <c r="H10" t="s">
        <v>34</v>
      </c>
      <c r="I10" t="s">
        <v>34</v>
      </c>
      <c r="J10" t="s">
        <v>34</v>
      </c>
      <c r="K10" t="s">
        <v>34</v>
      </c>
      <c r="M10" t="s">
        <v>36</v>
      </c>
      <c r="N10" t="s">
        <v>29</v>
      </c>
      <c r="O10" t="s">
        <v>36</v>
      </c>
      <c r="P10" t="s">
        <v>29</v>
      </c>
      <c r="Q10" t="s">
        <v>29</v>
      </c>
      <c r="R10" t="s">
        <v>29</v>
      </c>
    </row>
    <row r="11" spans="1:22">
      <c r="A11">
        <v>5</v>
      </c>
      <c r="B11" t="s">
        <v>32</v>
      </c>
      <c r="C11">
        <v>3</v>
      </c>
      <c r="D11" t="s">
        <v>34</v>
      </c>
      <c r="E11">
        <v>6</v>
      </c>
      <c r="F11" t="s">
        <v>34</v>
      </c>
      <c r="G11" t="s">
        <v>34</v>
      </c>
      <c r="H11" t="s">
        <v>34</v>
      </c>
      <c r="I11" t="s">
        <v>34</v>
      </c>
      <c r="J11" t="s">
        <v>35</v>
      </c>
      <c r="K11" t="s">
        <v>34</v>
      </c>
      <c r="M11" t="s">
        <v>29</v>
      </c>
      <c r="N11" t="s">
        <v>29</v>
      </c>
      <c r="O11" t="s">
        <v>29</v>
      </c>
      <c r="P11" t="s">
        <v>29</v>
      </c>
      <c r="Q11" t="s">
        <v>29</v>
      </c>
      <c r="R11" t="s">
        <v>36</v>
      </c>
      <c r="S11" t="s">
        <v>37</v>
      </c>
    </row>
  </sheetData>
  <mergeCells count="2">
    <mergeCell ref="D1:L1"/>
    <mergeCell ref="M1:T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OneTimeTest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Melody</cp:lastModifiedBy>
  <dcterms:created xsi:type="dcterms:W3CDTF">2011-11-28T13:31:48Z</dcterms:created>
  <dcterms:modified xsi:type="dcterms:W3CDTF">2011-12-03T14:48:47Z</dcterms:modified>
</cp:coreProperties>
</file>